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24" windowWidth="12168" windowHeight="8988"/>
  </bookViews>
  <sheets>
    <sheet name="通貨換算表" sheetId="1" r:id="rId1"/>
  </sheets>
  <calcPr calcId="145621"/>
</workbook>
</file>

<file path=xl/calcChain.xml><?xml version="1.0" encoding="utf-8"?>
<calcChain xmlns="http://schemas.openxmlformats.org/spreadsheetml/2006/main">
  <c r="N38" i="1" l="1"/>
  <c r="M38" i="1"/>
  <c r="N37" i="1"/>
  <c r="M37" i="1"/>
  <c r="N36" i="1"/>
  <c r="M36" i="1"/>
  <c r="N35" i="1"/>
  <c r="L35" i="1" s="1"/>
  <c r="M35" i="1"/>
  <c r="N34" i="1"/>
  <c r="M34" i="1"/>
  <c r="N33" i="1"/>
  <c r="M33" i="1"/>
  <c r="N32" i="1"/>
  <c r="L32" i="1" s="1"/>
  <c r="M32" i="1"/>
  <c r="N31" i="1"/>
  <c r="M31" i="1"/>
  <c r="N30" i="1"/>
  <c r="M30" i="1"/>
  <c r="N29" i="1"/>
  <c r="M29" i="1"/>
  <c r="N28" i="1"/>
  <c r="M28" i="1"/>
  <c r="N27" i="1"/>
  <c r="L27" i="1" s="1"/>
  <c r="M27" i="1"/>
  <c r="N26" i="1"/>
  <c r="M26" i="1"/>
  <c r="L26" i="1"/>
  <c r="N25" i="1"/>
  <c r="M25" i="1"/>
  <c r="N24" i="1"/>
  <c r="M24" i="1"/>
  <c r="L24" i="1" s="1"/>
  <c r="N23" i="1"/>
  <c r="M23" i="1"/>
  <c r="N22" i="1"/>
  <c r="M22" i="1"/>
  <c r="N21" i="1"/>
  <c r="M21" i="1"/>
  <c r="N20" i="1"/>
  <c r="M20" i="1"/>
  <c r="N19" i="1"/>
  <c r="L19" i="1" s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L6" i="1" s="1"/>
  <c r="N5" i="1"/>
  <c r="M5" i="1"/>
  <c r="L5" i="1" s="1"/>
  <c r="N4" i="1"/>
  <c r="M4" i="1"/>
  <c r="N3" i="1"/>
  <c r="M3" i="1"/>
  <c r="N2" i="1"/>
  <c r="M2" i="1"/>
  <c r="L2" i="1" s="1"/>
  <c r="L15" i="1" l="1"/>
  <c r="L12" i="1"/>
  <c r="L9" i="1"/>
  <c r="L10" i="1"/>
  <c r="L14" i="1"/>
  <c r="L17" i="1"/>
  <c r="L18" i="1"/>
  <c r="L25" i="1"/>
  <c r="L22" i="1"/>
  <c r="L20" i="1"/>
  <c r="L31" i="1"/>
  <c r="L29" i="1"/>
  <c r="L33" i="1"/>
  <c r="L37" i="1"/>
  <c r="L8" i="1"/>
  <c r="L3" i="1"/>
  <c r="L7" i="1"/>
  <c r="L21" i="1"/>
  <c r="L28" i="1"/>
  <c r="L36" i="1"/>
  <c r="L11" i="1"/>
  <c r="L4" i="1"/>
  <c r="L16" i="1"/>
  <c r="L13" i="1"/>
  <c r="L23" i="1"/>
  <c r="L30" i="1"/>
  <c r="L34" i="1"/>
  <c r="L38" i="1"/>
</calcChain>
</file>

<file path=xl/comments1.xml><?xml version="1.0" encoding="utf-8"?>
<comments xmlns="http://schemas.openxmlformats.org/spreadsheetml/2006/main">
  <authors>
    <author>akira4854659@icloud.com</author>
  </authors>
  <commentList>
    <comment ref="B1" authorId="0">
      <text>
        <r>
          <rPr>
            <sz val="9"/>
            <color indexed="81"/>
            <rFont val="ＭＳ Ｐゴシック"/>
            <family val="3"/>
            <charset val="128"/>
          </rPr>
          <t>日本円以外の損益は「値幅×取引数量×円貨レート」で計算します。
標記される通貨の対円レートのことをいいます。例えばEUR/GBPの円貨レートはGBP/JPYとなります。</t>
        </r>
      </text>
    </comment>
  </commentList>
</comments>
</file>

<file path=xl/sharedStrings.xml><?xml version="1.0" encoding="utf-8"?>
<sst xmlns="http://schemas.openxmlformats.org/spreadsheetml/2006/main" count="85" uniqueCount="50">
  <si>
    <t>通貨</t>
    <rPh sb="0" eb="2">
      <t>ツウカ</t>
    </rPh>
    <phoneticPr fontId="2"/>
  </si>
  <si>
    <t>円貨ﾚｰﾄ</t>
    <rPh sb="0" eb="1">
      <t>エン</t>
    </rPh>
    <phoneticPr fontId="2"/>
  </si>
  <si>
    <t>ｺｰﾄﾞ</t>
    <phoneticPr fontId="2"/>
  </si>
  <si>
    <t>基礎pips</t>
    <rPh sb="0" eb="2">
      <t>キソ</t>
    </rPh>
    <phoneticPr fontId="2"/>
  </si>
  <si>
    <t>始点値</t>
    <rPh sb="0" eb="2">
      <t>シテン</t>
    </rPh>
    <rPh sb="2" eb="3">
      <t>ネ</t>
    </rPh>
    <phoneticPr fontId="2"/>
  </si>
  <si>
    <t>決済値</t>
    <rPh sb="0" eb="2">
      <t>ケッサイ</t>
    </rPh>
    <rPh sb="2" eb="3">
      <t>ネ</t>
    </rPh>
    <phoneticPr fontId="2"/>
  </si>
  <si>
    <t>数量</t>
    <rPh sb="0" eb="2">
      <t>スウリョウ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</si>
  <si>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buy</t>
    </r>
    <r>
      <rPr>
        <sz val="11"/>
        <rFont val="ＭＳ Ｐゴシック"/>
        <family val="3"/>
        <charset val="128"/>
        <scheme val="minor"/>
      </rPr>
      <t>-</t>
    </r>
    <r>
      <rPr>
        <sz val="11"/>
        <color rgb="FF0000FF"/>
        <rFont val="ＭＳ Ｐゴシック"/>
        <family val="2"/>
        <charset val="128"/>
        <scheme val="minor"/>
      </rPr>
      <t>sell</t>
    </r>
    <phoneticPr fontId="2"/>
  </si>
  <si>
    <t>円換算</t>
    <rPh sb="0" eb="1">
      <t>エン</t>
    </rPh>
    <rPh sb="1" eb="3">
      <t>カンサン</t>
    </rPh>
    <phoneticPr fontId="2"/>
  </si>
  <si>
    <t>pips</t>
    <phoneticPr fontId="2"/>
  </si>
  <si>
    <t>JPY</t>
    <phoneticPr fontId="2"/>
  </si>
  <si>
    <t>USD</t>
    <phoneticPr fontId="2"/>
  </si>
  <si>
    <t>JPY</t>
    <phoneticPr fontId="2"/>
  </si>
  <si>
    <t>buy</t>
  </si>
  <si>
    <t>USD</t>
  </si>
  <si>
    <t>USD</t>
    <phoneticPr fontId="2"/>
  </si>
  <si>
    <t>CAD</t>
  </si>
  <si>
    <t>GBP</t>
  </si>
  <si>
    <t>CHF</t>
  </si>
  <si>
    <t>sell</t>
  </si>
  <si>
    <t>EUR</t>
  </si>
  <si>
    <t>USD</t>
    <phoneticPr fontId="2"/>
  </si>
  <si>
    <t>NOK</t>
  </si>
  <si>
    <t>DKK</t>
  </si>
  <si>
    <t>SEK</t>
  </si>
  <si>
    <t>AUD</t>
  </si>
  <si>
    <t>NZD</t>
  </si>
  <si>
    <t>ZAR</t>
  </si>
  <si>
    <t>BHD</t>
  </si>
  <si>
    <t>IDR(100)</t>
  </si>
  <si>
    <t>*****</t>
  </si>
  <si>
    <t>CNY</t>
  </si>
  <si>
    <t>HKD</t>
  </si>
  <si>
    <t>INR</t>
  </si>
  <si>
    <t>MYR</t>
  </si>
  <si>
    <t>PHP</t>
  </si>
  <si>
    <t>SGD</t>
  </si>
  <si>
    <t>KRW(100)</t>
  </si>
  <si>
    <t>THB</t>
  </si>
  <si>
    <t>KWD</t>
  </si>
  <si>
    <t>SAR</t>
  </si>
  <si>
    <t>AED</t>
  </si>
  <si>
    <t>MXN</t>
  </si>
  <si>
    <t>PGK</t>
  </si>
  <si>
    <t>HUF</t>
  </si>
  <si>
    <t>CZK</t>
  </si>
  <si>
    <t>PLN</t>
  </si>
  <si>
    <t>RUB</t>
  </si>
  <si>
    <t>TRY</t>
  </si>
  <si>
    <t>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</si>
</sst>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16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7030A0"/>
      <name val="ＭＳ Ｐゴシック"/>
      <family val="2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0"/>
      <color rgb="FF7030A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MS Gothic"/>
      <family val="3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2" xfId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5" fillId="2" borderId="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 shrinkToFit="1"/>
    </xf>
    <xf numFmtId="0" fontId="6" fillId="2" borderId="0" xfId="0" applyFont="1" applyFill="1" applyBorder="1">
      <alignment vertical="center"/>
    </xf>
    <xf numFmtId="176" fontId="5" fillId="2" borderId="0" xfId="0" applyNumberFormat="1" applyFont="1" applyFill="1" applyBorder="1">
      <alignment vertical="center"/>
    </xf>
    <xf numFmtId="0" fontId="12" fillId="2" borderId="0" xfId="0" applyFont="1" applyFill="1" applyBorder="1" applyAlignment="1">
      <alignment horizontal="center" vertical="center" shrinkToFit="1"/>
    </xf>
    <xf numFmtId="177" fontId="0" fillId="0" borderId="7" xfId="0" applyNumberForma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0" fillId="0" borderId="11" xfId="0" applyBorder="1">
      <alignment vertical="center"/>
    </xf>
    <xf numFmtId="0" fontId="5" fillId="2" borderId="1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vertical="center" shrinkToFit="1"/>
    </xf>
    <xf numFmtId="0" fontId="6" fillId="2" borderId="7" xfId="0" applyFont="1" applyFill="1" applyBorder="1">
      <alignment vertical="center"/>
    </xf>
    <xf numFmtId="176" fontId="5" fillId="2" borderId="7" xfId="0" applyNumberFormat="1" applyFont="1" applyFill="1" applyBorder="1">
      <alignment vertical="center"/>
    </xf>
    <xf numFmtId="0" fontId="9" fillId="2" borderId="7" xfId="0" applyFont="1" applyFill="1" applyBorder="1" applyAlignment="1">
      <alignment horizontal="center" vertical="center" shrinkToFit="1"/>
    </xf>
    <xf numFmtId="176" fontId="0" fillId="0" borderId="7" xfId="0" applyNumberForma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177" fontId="0" fillId="0" borderId="13" xfId="0" applyNumberFormat="1" applyBorder="1" applyAlignment="1">
      <alignment vertical="center" shrinkToFit="1"/>
    </xf>
    <xf numFmtId="176" fontId="0" fillId="0" borderId="13" xfId="0" applyNumberForma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6" fillId="2" borderId="13" xfId="0" applyFont="1" applyFill="1" applyBorder="1">
      <alignment vertical="center"/>
    </xf>
    <xf numFmtId="176" fontId="5" fillId="2" borderId="13" xfId="0" applyNumberFormat="1" applyFont="1" applyFill="1" applyBorder="1">
      <alignment vertical="center"/>
    </xf>
    <xf numFmtId="0" fontId="9" fillId="2" borderId="1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zuhobank.co.jp/market/historical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zoomScale="115" zoomScaleNormal="115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I12" sqref="I12"/>
    </sheetView>
  </sheetViews>
  <sheetFormatPr defaultRowHeight="13.2"/>
  <cols>
    <col min="1" max="1" width="7.21875" style="43" customWidth="1"/>
    <col min="2" max="2" width="9.88671875" customWidth="1"/>
    <col min="3" max="3" width="3.33203125" customWidth="1"/>
    <col min="4" max="4" width="4.33203125" style="35" customWidth="1"/>
    <col min="5" max="5" width="4.5546875" style="36" customWidth="1"/>
    <col min="6" max="6" width="9" style="37" customWidth="1"/>
    <col min="7" max="7" width="4.21875" style="37" customWidth="1"/>
    <col min="8" max="9" width="8.88671875" style="38"/>
    <col min="10" max="10" width="5.109375" style="36" customWidth="1"/>
    <col min="11" max="11" width="3.44140625" style="39" customWidth="1"/>
    <col min="12" max="12" width="7.33203125" style="40" customWidth="1"/>
    <col min="13" max="13" width="6.21875" style="40" customWidth="1"/>
    <col min="14" max="14" width="4" style="41" customWidth="1"/>
  </cols>
  <sheetData>
    <row r="1" spans="1:14">
      <c r="A1" s="1" t="s">
        <v>0</v>
      </c>
      <c r="B1" s="2" t="s">
        <v>1</v>
      </c>
      <c r="D1" s="3" t="s">
        <v>2</v>
      </c>
      <c r="E1" s="49" t="s">
        <v>0</v>
      </c>
      <c r="F1" s="49"/>
      <c r="G1" s="4" t="s">
        <v>3</v>
      </c>
      <c r="H1" s="5" t="s">
        <v>4</v>
      </c>
      <c r="I1" s="5" t="s">
        <v>5</v>
      </c>
      <c r="J1" s="6" t="s">
        <v>6</v>
      </c>
      <c r="K1" s="7" t="s">
        <v>7</v>
      </c>
      <c r="L1" s="8" t="s">
        <v>8</v>
      </c>
      <c r="M1" s="8" t="s">
        <v>9</v>
      </c>
      <c r="N1" s="9" t="s">
        <v>1</v>
      </c>
    </row>
    <row r="2" spans="1:14">
      <c r="A2" s="10" t="s">
        <v>10</v>
      </c>
      <c r="B2" s="11">
        <v>1</v>
      </c>
      <c r="D2" s="12">
        <v>110</v>
      </c>
      <c r="E2" s="13" t="s">
        <v>11</v>
      </c>
      <c r="F2" s="14" t="s">
        <v>12</v>
      </c>
      <c r="G2" s="14">
        <v>100</v>
      </c>
      <c r="H2" s="15">
        <v>109</v>
      </c>
      <c r="I2" s="15">
        <v>110</v>
      </c>
      <c r="J2" s="16">
        <v>1</v>
      </c>
      <c r="K2" s="17" t="s">
        <v>13</v>
      </c>
      <c r="L2" s="18">
        <f t="shared" ref="L2:L6" si="0">ROUND(M2*J2*N2*IF(G2=10000,10,1000),0)</f>
        <v>100000</v>
      </c>
      <c r="M2" s="19">
        <f>IF(K2="buy",I2-H2,H2-I2)*G2</f>
        <v>100</v>
      </c>
      <c r="N2" s="20">
        <f t="shared" ref="N2:N38" si="1">VLOOKUP(F2,$A$2:$B$99,2,FALSE)</f>
        <v>1</v>
      </c>
    </row>
    <row r="3" spans="1:14">
      <c r="A3" s="21" t="s">
        <v>14</v>
      </c>
      <c r="B3" s="22">
        <v>109.55</v>
      </c>
      <c r="D3" s="23">
        <v>120</v>
      </c>
      <c r="E3" s="24" t="s">
        <v>15</v>
      </c>
      <c r="F3" s="25" t="s">
        <v>16</v>
      </c>
      <c r="G3" s="25">
        <v>10000</v>
      </c>
      <c r="H3" s="26">
        <v>1.3002</v>
      </c>
      <c r="I3" s="26">
        <v>1.3089999999999999</v>
      </c>
      <c r="J3" s="27">
        <v>0.2</v>
      </c>
      <c r="K3" s="28" t="s">
        <v>13</v>
      </c>
      <c r="L3" s="18">
        <f t="shared" si="0"/>
        <v>14754</v>
      </c>
      <c r="M3" s="29">
        <f t="shared" ref="M3:M38" si="2">IF(K3="buy",I3-H3,H3-I3)*G3</f>
        <v>87.99999999999919</v>
      </c>
      <c r="N3" s="30">
        <f t="shared" si="1"/>
        <v>83.83</v>
      </c>
    </row>
    <row r="4" spans="1:14">
      <c r="A4" s="21" t="s">
        <v>17</v>
      </c>
      <c r="B4" s="22">
        <v>143.18</v>
      </c>
      <c r="D4" s="23">
        <v>130</v>
      </c>
      <c r="E4" s="24" t="s">
        <v>15</v>
      </c>
      <c r="F4" s="25" t="s">
        <v>18</v>
      </c>
      <c r="G4" s="25">
        <v>10000</v>
      </c>
      <c r="H4" s="26">
        <v>0.96726000000000001</v>
      </c>
      <c r="I4" s="26">
        <v>0.97799999999999998</v>
      </c>
      <c r="J4" s="27">
        <v>0.1</v>
      </c>
      <c r="K4" s="28" t="s">
        <v>19</v>
      </c>
      <c r="L4" s="18">
        <f t="shared" si="0"/>
        <v>-12085</v>
      </c>
      <c r="M4" s="29">
        <f t="shared" si="2"/>
        <v>-107.39999999999972</v>
      </c>
      <c r="N4" s="30">
        <f t="shared" si="1"/>
        <v>112.52</v>
      </c>
    </row>
    <row r="5" spans="1:14">
      <c r="A5" s="21" t="s">
        <v>20</v>
      </c>
      <c r="B5" s="22">
        <v>121.64</v>
      </c>
      <c r="D5" s="23">
        <v>140</v>
      </c>
      <c r="E5" s="24" t="s">
        <v>21</v>
      </c>
      <c r="F5" s="25" t="s">
        <v>22</v>
      </c>
      <c r="G5" s="25">
        <v>10000</v>
      </c>
      <c r="H5" s="26">
        <v>8.7927800000000005</v>
      </c>
      <c r="I5" s="26">
        <v>8.9619999999999997</v>
      </c>
      <c r="J5" s="27">
        <v>0.1</v>
      </c>
      <c r="K5" s="28" t="s">
        <v>13</v>
      </c>
      <c r="L5" s="18">
        <f t="shared" si="0"/>
        <v>20882</v>
      </c>
      <c r="M5" s="29">
        <f t="shared" si="2"/>
        <v>1692.1999999999925</v>
      </c>
      <c r="N5" s="30">
        <f t="shared" si="1"/>
        <v>12.34</v>
      </c>
    </row>
    <row r="6" spans="1:14">
      <c r="A6" s="21" t="s">
        <v>16</v>
      </c>
      <c r="B6" s="22">
        <v>83.83</v>
      </c>
      <c r="D6" s="23">
        <v>150</v>
      </c>
      <c r="E6" s="24" t="s">
        <v>21</v>
      </c>
      <c r="F6" s="25" t="s">
        <v>23</v>
      </c>
      <c r="G6" s="25">
        <v>10000</v>
      </c>
      <c r="H6" s="26"/>
      <c r="I6" s="26"/>
      <c r="J6" s="27"/>
      <c r="K6" s="28" t="s">
        <v>13</v>
      </c>
      <c r="L6" s="18">
        <f t="shared" si="0"/>
        <v>0</v>
      </c>
      <c r="M6" s="29">
        <f t="shared" si="2"/>
        <v>0</v>
      </c>
      <c r="N6" s="30">
        <f t="shared" si="1"/>
        <v>16.28</v>
      </c>
    </row>
    <row r="7" spans="1:14">
      <c r="A7" s="21" t="s">
        <v>18</v>
      </c>
      <c r="B7" s="22">
        <v>112.52</v>
      </c>
      <c r="D7" s="23">
        <v>160</v>
      </c>
      <c r="E7" s="24" t="s">
        <v>21</v>
      </c>
      <c r="F7" s="25" t="s">
        <v>24</v>
      </c>
      <c r="G7" s="25">
        <v>10000</v>
      </c>
      <c r="H7" s="26">
        <v>9.25</v>
      </c>
      <c r="I7" s="26">
        <v>9.1999999999999993</v>
      </c>
      <c r="J7" s="27">
        <v>0.1</v>
      </c>
      <c r="K7" s="28" t="s">
        <v>13</v>
      </c>
      <c r="L7" s="18">
        <f>ROUND(M7*J7*N7*IF(G7=10000,10,1000),0)</f>
        <v>-5775</v>
      </c>
      <c r="M7" s="29">
        <f t="shared" si="2"/>
        <v>-500.00000000000711</v>
      </c>
      <c r="N7" s="30">
        <f t="shared" si="1"/>
        <v>11.55</v>
      </c>
    </row>
    <row r="8" spans="1:14">
      <c r="A8" s="21" t="s">
        <v>24</v>
      </c>
      <c r="B8" s="22">
        <v>11.55</v>
      </c>
      <c r="D8" s="23">
        <v>300</v>
      </c>
      <c r="E8" s="24" t="s">
        <v>20</v>
      </c>
      <c r="F8" s="25" t="s">
        <v>14</v>
      </c>
      <c r="G8" s="25">
        <v>10000</v>
      </c>
      <c r="H8" s="26"/>
      <c r="I8" s="26"/>
      <c r="J8" s="27"/>
      <c r="K8" s="28"/>
      <c r="L8" s="18">
        <f t="shared" ref="L8:L34" si="3">ROUND(M8*J8*N8*IF(G8=10000,10,1000),0)</f>
        <v>0</v>
      </c>
      <c r="M8" s="29">
        <f t="shared" si="2"/>
        <v>0</v>
      </c>
      <c r="N8" s="30">
        <f t="shared" si="1"/>
        <v>109.55</v>
      </c>
    </row>
    <row r="9" spans="1:14">
      <c r="A9" s="21" t="s">
        <v>23</v>
      </c>
      <c r="B9" s="22">
        <v>16.28</v>
      </c>
      <c r="D9" s="23">
        <v>310</v>
      </c>
      <c r="E9" s="24" t="s">
        <v>20</v>
      </c>
      <c r="F9" s="25" t="s">
        <v>49</v>
      </c>
      <c r="G9" s="25">
        <v>10000</v>
      </c>
      <c r="H9" s="26"/>
      <c r="I9" s="26"/>
      <c r="J9" s="27"/>
      <c r="K9" s="28"/>
      <c r="L9" s="18">
        <f t="shared" si="3"/>
        <v>0</v>
      </c>
      <c r="M9" s="29">
        <f t="shared" si="2"/>
        <v>0</v>
      </c>
      <c r="N9" s="30">
        <f t="shared" si="1"/>
        <v>1</v>
      </c>
    </row>
    <row r="10" spans="1:14">
      <c r="A10" s="21" t="s">
        <v>22</v>
      </c>
      <c r="B10" s="22">
        <v>12.34</v>
      </c>
      <c r="D10" s="23">
        <v>320</v>
      </c>
      <c r="E10" s="24" t="s">
        <v>20</v>
      </c>
      <c r="F10" s="25" t="s">
        <v>25</v>
      </c>
      <c r="G10" s="25">
        <v>10000</v>
      </c>
      <c r="H10" s="26"/>
      <c r="I10" s="26"/>
      <c r="J10" s="27"/>
      <c r="K10" s="28"/>
      <c r="L10" s="18">
        <f t="shared" si="3"/>
        <v>0</v>
      </c>
      <c r="M10" s="29">
        <f t="shared" si="2"/>
        <v>0</v>
      </c>
      <c r="N10" s="30">
        <f t="shared" si="1"/>
        <v>75.150000000000006</v>
      </c>
    </row>
    <row r="11" spans="1:14">
      <c r="A11" s="21" t="s">
        <v>25</v>
      </c>
      <c r="B11" s="22">
        <v>75.150000000000006</v>
      </c>
      <c r="D11" s="23">
        <v>330</v>
      </c>
      <c r="E11" s="24" t="s">
        <v>20</v>
      </c>
      <c r="F11" s="25" t="s">
        <v>17</v>
      </c>
      <c r="G11" s="25">
        <v>10000</v>
      </c>
      <c r="H11" s="26"/>
      <c r="I11" s="26"/>
      <c r="J11" s="27"/>
      <c r="K11" s="28"/>
      <c r="L11" s="18">
        <f t="shared" si="3"/>
        <v>0</v>
      </c>
      <c r="M11" s="29">
        <f t="shared" si="2"/>
        <v>0</v>
      </c>
      <c r="N11" s="30">
        <f t="shared" si="1"/>
        <v>143.18</v>
      </c>
    </row>
    <row r="12" spans="1:14">
      <c r="A12" s="21" t="s">
        <v>26</v>
      </c>
      <c r="B12" s="22">
        <v>72.38</v>
      </c>
      <c r="D12" s="23">
        <v>340</v>
      </c>
      <c r="E12" s="24" t="s">
        <v>20</v>
      </c>
      <c r="F12" s="25" t="s">
        <v>22</v>
      </c>
      <c r="G12" s="25">
        <v>10000</v>
      </c>
      <c r="H12" s="26"/>
      <c r="I12" s="26"/>
      <c r="J12" s="27"/>
      <c r="K12" s="28"/>
      <c r="L12" s="18">
        <f t="shared" si="3"/>
        <v>0</v>
      </c>
      <c r="M12" s="29">
        <f t="shared" si="2"/>
        <v>0</v>
      </c>
      <c r="N12" s="30">
        <f t="shared" si="1"/>
        <v>12.34</v>
      </c>
    </row>
    <row r="13" spans="1:14">
      <c r="A13" s="21" t="s">
        <v>27</v>
      </c>
      <c r="B13" s="22">
        <v>7.7</v>
      </c>
      <c r="D13" s="23">
        <v>360</v>
      </c>
      <c r="E13" s="24" t="s">
        <v>20</v>
      </c>
      <c r="F13" s="25" t="s">
        <v>24</v>
      </c>
      <c r="G13" s="25">
        <v>10000</v>
      </c>
      <c r="H13" s="26"/>
      <c r="I13" s="26"/>
      <c r="J13" s="27"/>
      <c r="K13" s="28"/>
      <c r="L13" s="18">
        <f t="shared" si="3"/>
        <v>0</v>
      </c>
      <c r="M13" s="29">
        <f t="shared" si="2"/>
        <v>0</v>
      </c>
      <c r="N13" s="30">
        <f t="shared" si="1"/>
        <v>11.55</v>
      </c>
    </row>
    <row r="14" spans="1:14">
      <c r="A14" s="21" t="s">
        <v>28</v>
      </c>
      <c r="B14" s="22">
        <v>290.66000000000003</v>
      </c>
      <c r="D14" s="23">
        <v>370</v>
      </c>
      <c r="E14" s="24" t="s">
        <v>20</v>
      </c>
      <c r="F14" s="25" t="s">
        <v>27</v>
      </c>
      <c r="G14" s="25">
        <v>10000</v>
      </c>
      <c r="H14" s="26"/>
      <c r="I14" s="26"/>
      <c r="J14" s="27"/>
      <c r="K14" s="28"/>
      <c r="L14" s="18">
        <f t="shared" si="3"/>
        <v>0</v>
      </c>
      <c r="M14" s="29">
        <f t="shared" si="2"/>
        <v>0</v>
      </c>
      <c r="N14" s="30">
        <f t="shared" si="1"/>
        <v>7.7</v>
      </c>
    </row>
    <row r="15" spans="1:14">
      <c r="A15" s="21" t="s">
        <v>29</v>
      </c>
      <c r="B15" s="22" t="s">
        <v>30</v>
      </c>
      <c r="D15" s="23">
        <v>400</v>
      </c>
      <c r="E15" s="24" t="s">
        <v>17</v>
      </c>
      <c r="F15" s="25" t="s">
        <v>14</v>
      </c>
      <c r="G15" s="25">
        <v>10000</v>
      </c>
      <c r="H15" s="26"/>
      <c r="I15" s="26"/>
      <c r="J15" s="27"/>
      <c r="K15" s="28"/>
      <c r="L15" s="18">
        <f t="shared" si="3"/>
        <v>0</v>
      </c>
      <c r="M15" s="29">
        <f t="shared" si="2"/>
        <v>0</v>
      </c>
      <c r="N15" s="30">
        <f t="shared" si="1"/>
        <v>109.55</v>
      </c>
    </row>
    <row r="16" spans="1:14">
      <c r="A16" s="21" t="s">
        <v>31</v>
      </c>
      <c r="B16" s="22">
        <v>15.82</v>
      </c>
      <c r="D16" s="23">
        <v>410</v>
      </c>
      <c r="E16" s="24" t="s">
        <v>17</v>
      </c>
      <c r="F16" s="25" t="s">
        <v>25</v>
      </c>
      <c r="G16" s="25">
        <v>10000</v>
      </c>
      <c r="H16" s="26"/>
      <c r="I16" s="26"/>
      <c r="J16" s="27"/>
      <c r="K16" s="28"/>
      <c r="L16" s="18">
        <f t="shared" si="3"/>
        <v>0</v>
      </c>
      <c r="M16" s="29">
        <f t="shared" si="2"/>
        <v>0</v>
      </c>
      <c r="N16" s="30">
        <f t="shared" si="1"/>
        <v>75.150000000000006</v>
      </c>
    </row>
    <row r="17" spans="1:14">
      <c r="A17" s="21" t="s">
        <v>32</v>
      </c>
      <c r="B17" s="22">
        <v>14.11</v>
      </c>
      <c r="D17" s="23">
        <v>510</v>
      </c>
      <c r="E17" s="24" t="s">
        <v>25</v>
      </c>
      <c r="F17" s="25" t="s">
        <v>14</v>
      </c>
      <c r="G17" s="25">
        <v>10000</v>
      </c>
      <c r="H17" s="26"/>
      <c r="I17" s="26"/>
      <c r="J17" s="27"/>
      <c r="K17" s="28"/>
      <c r="L17" s="18">
        <f t="shared" si="3"/>
        <v>0</v>
      </c>
      <c r="M17" s="29">
        <f t="shared" si="2"/>
        <v>0</v>
      </c>
      <c r="N17" s="30">
        <f t="shared" si="1"/>
        <v>109.55</v>
      </c>
    </row>
    <row r="18" spans="1:14">
      <c r="A18" s="21" t="s">
        <v>33</v>
      </c>
      <c r="B18" s="22">
        <v>1.54</v>
      </c>
      <c r="D18" s="23"/>
      <c r="E18" s="24"/>
      <c r="F18" s="25"/>
      <c r="G18" s="25"/>
      <c r="H18" s="26"/>
      <c r="I18" s="26"/>
      <c r="J18" s="27"/>
      <c r="K18" s="28"/>
      <c r="L18" s="18" t="e">
        <f t="shared" si="3"/>
        <v>#N/A</v>
      </c>
      <c r="M18" s="29">
        <f t="shared" si="2"/>
        <v>0</v>
      </c>
      <c r="N18" s="30" t="e">
        <f t="shared" si="1"/>
        <v>#N/A</v>
      </c>
    </row>
    <row r="19" spans="1:14">
      <c r="A19" s="21" t="s">
        <v>34</v>
      </c>
      <c r="B19" s="22" t="s">
        <v>30</v>
      </c>
      <c r="D19" s="23"/>
      <c r="E19" s="24"/>
      <c r="F19" s="25"/>
      <c r="G19" s="25"/>
      <c r="H19" s="26"/>
      <c r="I19" s="26"/>
      <c r="J19" s="27"/>
      <c r="K19" s="28"/>
      <c r="L19" s="18" t="e">
        <f t="shared" si="3"/>
        <v>#N/A</v>
      </c>
      <c r="M19" s="29">
        <f t="shared" si="2"/>
        <v>0</v>
      </c>
      <c r="N19" s="30" t="e">
        <f t="shared" si="1"/>
        <v>#N/A</v>
      </c>
    </row>
    <row r="20" spans="1:14">
      <c r="A20" s="21" t="s">
        <v>35</v>
      </c>
      <c r="B20" s="22">
        <v>2.16</v>
      </c>
      <c r="D20" s="23"/>
      <c r="E20" s="24"/>
      <c r="F20" s="25"/>
      <c r="G20" s="25"/>
      <c r="H20" s="26"/>
      <c r="I20" s="26"/>
      <c r="J20" s="27"/>
      <c r="K20" s="28"/>
      <c r="L20" s="18" t="e">
        <f t="shared" si="3"/>
        <v>#N/A</v>
      </c>
      <c r="M20" s="29">
        <f t="shared" si="2"/>
        <v>0</v>
      </c>
      <c r="N20" s="30" t="e">
        <f t="shared" si="1"/>
        <v>#N/A</v>
      </c>
    </row>
    <row r="21" spans="1:14">
      <c r="A21" s="21" t="s">
        <v>36</v>
      </c>
      <c r="B21" s="22">
        <v>81.06</v>
      </c>
      <c r="D21" s="23"/>
      <c r="E21" s="24"/>
      <c r="F21" s="25"/>
      <c r="G21" s="25"/>
      <c r="H21" s="26"/>
      <c r="I21" s="26"/>
      <c r="J21" s="27"/>
      <c r="K21" s="28"/>
      <c r="L21" s="18" t="e">
        <f t="shared" si="3"/>
        <v>#N/A</v>
      </c>
      <c r="M21" s="29">
        <f t="shared" si="2"/>
        <v>0</v>
      </c>
      <c r="N21" s="30" t="e">
        <f t="shared" si="1"/>
        <v>#N/A</v>
      </c>
    </row>
    <row r="22" spans="1:14">
      <c r="A22" s="21" t="s">
        <v>37</v>
      </c>
      <c r="B22" s="22" t="s">
        <v>30</v>
      </c>
      <c r="D22" s="23"/>
      <c r="E22" s="24"/>
      <c r="F22" s="25"/>
      <c r="G22" s="25"/>
      <c r="H22" s="26"/>
      <c r="I22" s="26"/>
      <c r="J22" s="27"/>
      <c r="K22" s="28"/>
      <c r="L22" s="18" t="e">
        <f t="shared" si="3"/>
        <v>#N/A</v>
      </c>
      <c r="M22" s="29">
        <f t="shared" si="2"/>
        <v>0</v>
      </c>
      <c r="N22" s="30" t="e">
        <f t="shared" si="1"/>
        <v>#N/A</v>
      </c>
    </row>
    <row r="23" spans="1:14">
      <c r="A23" s="21" t="s">
        <v>38</v>
      </c>
      <c r="B23" s="22">
        <v>3.62</v>
      </c>
      <c r="D23" s="23"/>
      <c r="E23" s="24"/>
      <c r="F23" s="25"/>
      <c r="G23" s="25"/>
      <c r="H23" s="26"/>
      <c r="I23" s="26"/>
      <c r="J23" s="27"/>
      <c r="K23" s="28"/>
      <c r="L23" s="18" t="e">
        <f t="shared" si="3"/>
        <v>#N/A</v>
      </c>
      <c r="M23" s="29">
        <f t="shared" si="2"/>
        <v>0</v>
      </c>
      <c r="N23" s="30" t="e">
        <f t="shared" si="1"/>
        <v>#N/A</v>
      </c>
    </row>
    <row r="24" spans="1:14">
      <c r="A24" s="21" t="s">
        <v>39</v>
      </c>
      <c r="B24" s="22">
        <v>360.96</v>
      </c>
      <c r="D24" s="23"/>
      <c r="E24" s="24"/>
      <c r="F24" s="25"/>
      <c r="G24" s="25"/>
      <c r="H24" s="26"/>
      <c r="I24" s="26"/>
      <c r="J24" s="27"/>
      <c r="K24" s="28"/>
      <c r="L24" s="18" t="e">
        <f t="shared" si="3"/>
        <v>#N/A</v>
      </c>
      <c r="M24" s="29">
        <f t="shared" si="2"/>
        <v>0</v>
      </c>
      <c r="N24" s="30" t="e">
        <f t="shared" si="1"/>
        <v>#N/A</v>
      </c>
    </row>
    <row r="25" spans="1:14">
      <c r="A25" s="21" t="s">
        <v>40</v>
      </c>
      <c r="B25" s="22">
        <v>29.2</v>
      </c>
      <c r="D25" s="23"/>
      <c r="E25" s="24"/>
      <c r="F25" s="25"/>
      <c r="G25" s="25"/>
      <c r="H25" s="26"/>
      <c r="I25" s="26"/>
      <c r="J25" s="27"/>
      <c r="K25" s="28"/>
      <c r="L25" s="18" t="e">
        <f t="shared" si="3"/>
        <v>#N/A</v>
      </c>
      <c r="M25" s="29">
        <f t="shared" si="2"/>
        <v>0</v>
      </c>
      <c r="N25" s="30" t="e">
        <f t="shared" si="1"/>
        <v>#N/A</v>
      </c>
    </row>
    <row r="26" spans="1:14">
      <c r="A26" s="21" t="s">
        <v>41</v>
      </c>
      <c r="B26" s="22">
        <v>29.83</v>
      </c>
      <c r="D26" s="23"/>
      <c r="E26" s="24"/>
      <c r="F26" s="25"/>
      <c r="G26" s="25"/>
      <c r="H26" s="26"/>
      <c r="I26" s="26"/>
      <c r="J26" s="27"/>
      <c r="K26" s="28"/>
      <c r="L26" s="18" t="e">
        <f t="shared" si="3"/>
        <v>#N/A</v>
      </c>
      <c r="M26" s="29">
        <f t="shared" si="2"/>
        <v>0</v>
      </c>
      <c r="N26" s="30" t="e">
        <f t="shared" si="1"/>
        <v>#N/A</v>
      </c>
    </row>
    <row r="27" spans="1:14">
      <c r="A27" s="21" t="s">
        <v>42</v>
      </c>
      <c r="B27" s="22">
        <v>5.82</v>
      </c>
      <c r="D27" s="23"/>
      <c r="E27" s="24"/>
      <c r="F27" s="25"/>
      <c r="G27" s="25"/>
      <c r="H27" s="26"/>
      <c r="I27" s="26"/>
      <c r="J27" s="27"/>
      <c r="K27" s="28"/>
      <c r="L27" s="18" t="e">
        <f t="shared" si="3"/>
        <v>#N/A</v>
      </c>
      <c r="M27" s="29">
        <f t="shared" si="2"/>
        <v>0</v>
      </c>
      <c r="N27" s="30" t="e">
        <f t="shared" si="1"/>
        <v>#N/A</v>
      </c>
    </row>
    <row r="28" spans="1:14">
      <c r="A28" s="21" t="s">
        <v>43</v>
      </c>
      <c r="B28" s="22">
        <v>33.08</v>
      </c>
      <c r="D28" s="23"/>
      <c r="E28" s="24"/>
      <c r="F28" s="25"/>
      <c r="G28" s="25"/>
      <c r="H28" s="26"/>
      <c r="I28" s="26"/>
      <c r="J28" s="27"/>
      <c r="K28" s="28"/>
      <c r="L28" s="18" t="e">
        <f t="shared" si="3"/>
        <v>#N/A</v>
      </c>
      <c r="M28" s="29">
        <f t="shared" si="2"/>
        <v>0</v>
      </c>
      <c r="N28" s="30" t="e">
        <f t="shared" si="1"/>
        <v>#N/A</v>
      </c>
    </row>
    <row r="29" spans="1:14">
      <c r="A29" s="21" t="s">
        <v>44</v>
      </c>
      <c r="B29" s="22">
        <v>0.37</v>
      </c>
      <c r="D29" s="23"/>
      <c r="E29" s="24"/>
      <c r="F29" s="25"/>
      <c r="G29" s="25"/>
      <c r="H29" s="26"/>
      <c r="I29" s="26"/>
      <c r="J29" s="27"/>
      <c r="K29" s="28"/>
      <c r="L29" s="18" t="e">
        <f t="shared" si="3"/>
        <v>#N/A</v>
      </c>
      <c r="M29" s="29">
        <f t="shared" si="2"/>
        <v>0</v>
      </c>
      <c r="N29" s="30" t="e">
        <f t="shared" si="1"/>
        <v>#N/A</v>
      </c>
    </row>
    <row r="30" spans="1:14">
      <c r="A30" s="21" t="s">
        <v>45</v>
      </c>
      <c r="B30" s="22">
        <v>4.82</v>
      </c>
      <c r="D30" s="23"/>
      <c r="E30" s="24"/>
      <c r="F30" s="25"/>
      <c r="G30" s="25"/>
      <c r="H30" s="26"/>
      <c r="I30" s="26"/>
      <c r="J30" s="27"/>
      <c r="K30" s="28"/>
      <c r="L30" s="18" t="e">
        <f t="shared" si="3"/>
        <v>#N/A</v>
      </c>
      <c r="M30" s="29">
        <f t="shared" si="2"/>
        <v>0</v>
      </c>
      <c r="N30" s="30" t="e">
        <f t="shared" si="1"/>
        <v>#N/A</v>
      </c>
    </row>
    <row r="31" spans="1:14">
      <c r="A31" s="21" t="s">
        <v>46</v>
      </c>
      <c r="B31" s="22">
        <v>28.67</v>
      </c>
      <c r="D31" s="23"/>
      <c r="E31" s="24"/>
      <c r="F31" s="25"/>
      <c r="G31" s="25"/>
      <c r="H31" s="26"/>
      <c r="I31" s="26"/>
      <c r="J31" s="27"/>
      <c r="K31" s="28"/>
      <c r="L31" s="18" t="e">
        <f t="shared" si="3"/>
        <v>#N/A</v>
      </c>
      <c r="M31" s="29">
        <f t="shared" si="2"/>
        <v>0</v>
      </c>
      <c r="N31" s="30" t="e">
        <f t="shared" si="1"/>
        <v>#N/A</v>
      </c>
    </row>
    <row r="32" spans="1:14">
      <c r="A32" s="21" t="s">
        <v>47</v>
      </c>
      <c r="B32" s="22">
        <v>1.79</v>
      </c>
      <c r="D32" s="23"/>
      <c r="E32" s="24"/>
      <c r="F32" s="25"/>
      <c r="G32" s="25"/>
      <c r="H32" s="26"/>
      <c r="I32" s="26"/>
      <c r="J32" s="27"/>
      <c r="K32" s="28"/>
      <c r="L32" s="18" t="e">
        <f t="shared" si="3"/>
        <v>#N/A</v>
      </c>
      <c r="M32" s="29">
        <f t="shared" si="2"/>
        <v>0</v>
      </c>
      <c r="N32" s="30" t="e">
        <f t="shared" si="1"/>
        <v>#N/A</v>
      </c>
    </row>
    <row r="33" spans="1:14">
      <c r="A33" s="21" t="s">
        <v>48</v>
      </c>
      <c r="B33" s="22">
        <v>18.66</v>
      </c>
      <c r="D33" s="23"/>
      <c r="E33" s="24"/>
      <c r="F33" s="25"/>
      <c r="G33" s="25"/>
      <c r="H33" s="26"/>
      <c r="I33" s="26"/>
      <c r="J33" s="27"/>
      <c r="K33" s="28"/>
      <c r="L33" s="18" t="e">
        <f t="shared" si="3"/>
        <v>#N/A</v>
      </c>
      <c r="M33" s="29">
        <f t="shared" si="2"/>
        <v>0</v>
      </c>
      <c r="N33" s="30" t="e">
        <f t="shared" si="1"/>
        <v>#N/A</v>
      </c>
    </row>
    <row r="34" spans="1:14">
      <c r="A34" s="21"/>
      <c r="B34" s="22"/>
      <c r="D34" s="23"/>
      <c r="E34" s="24"/>
      <c r="F34" s="14"/>
      <c r="G34" s="14"/>
      <c r="H34" s="26"/>
      <c r="I34" s="26"/>
      <c r="J34" s="27"/>
      <c r="K34" s="28"/>
      <c r="L34" s="18" t="e">
        <f t="shared" si="3"/>
        <v>#N/A</v>
      </c>
      <c r="M34" s="29">
        <f t="shared" si="2"/>
        <v>0</v>
      </c>
      <c r="N34" s="30" t="e">
        <f t="shared" si="1"/>
        <v>#N/A</v>
      </c>
    </row>
    <row r="35" spans="1:14">
      <c r="A35" s="21"/>
      <c r="B35" s="22"/>
      <c r="D35" s="23"/>
      <c r="E35" s="24"/>
      <c r="F35" s="25"/>
      <c r="G35" s="25"/>
      <c r="H35" s="26"/>
      <c r="I35" s="26"/>
      <c r="J35" s="27"/>
      <c r="K35" s="28"/>
      <c r="L35" s="18" t="e">
        <f t="shared" ref="L35:L38" si="4">ROUND(M35*J35*10*N35,0)</f>
        <v>#N/A</v>
      </c>
      <c r="M35" s="29">
        <f t="shared" si="2"/>
        <v>0</v>
      </c>
      <c r="N35" s="30" t="e">
        <f t="shared" si="1"/>
        <v>#N/A</v>
      </c>
    </row>
    <row r="36" spans="1:14">
      <c r="A36" s="21"/>
      <c r="B36" s="22"/>
      <c r="D36" s="23"/>
      <c r="E36" s="24"/>
      <c r="F36" s="25"/>
      <c r="G36" s="25"/>
      <c r="H36" s="26"/>
      <c r="I36" s="26"/>
      <c r="J36" s="27"/>
      <c r="K36" s="28"/>
      <c r="L36" s="18" t="e">
        <f t="shared" si="4"/>
        <v>#N/A</v>
      </c>
      <c r="M36" s="29">
        <f t="shared" si="2"/>
        <v>0</v>
      </c>
      <c r="N36" s="30" t="e">
        <f t="shared" si="1"/>
        <v>#N/A</v>
      </c>
    </row>
    <row r="37" spans="1:14">
      <c r="A37" s="21"/>
      <c r="B37" s="22"/>
      <c r="D37" s="23"/>
      <c r="E37" s="24"/>
      <c r="F37" s="25"/>
      <c r="G37" s="25"/>
      <c r="H37" s="26"/>
      <c r="I37" s="26"/>
      <c r="J37" s="27"/>
      <c r="K37" s="28"/>
      <c r="L37" s="18" t="e">
        <f t="shared" si="4"/>
        <v>#N/A</v>
      </c>
      <c r="M37" s="29">
        <f t="shared" si="2"/>
        <v>0</v>
      </c>
      <c r="N37" s="30" t="e">
        <f t="shared" si="1"/>
        <v>#N/A</v>
      </c>
    </row>
    <row r="38" spans="1:14">
      <c r="A38" s="21"/>
      <c r="B38" s="22"/>
      <c r="D38" s="44"/>
      <c r="E38" s="45"/>
      <c r="F38" s="31"/>
      <c r="G38" s="31"/>
      <c r="H38" s="46"/>
      <c r="I38" s="46"/>
      <c r="J38" s="47"/>
      <c r="K38" s="48"/>
      <c r="L38" s="32" t="e">
        <f t="shared" si="4"/>
        <v>#N/A</v>
      </c>
      <c r="M38" s="33">
        <f t="shared" si="2"/>
        <v>0</v>
      </c>
      <c r="N38" s="34" t="e">
        <f t="shared" si="1"/>
        <v>#N/A</v>
      </c>
    </row>
    <row r="39" spans="1:14">
      <c r="A39" s="21"/>
      <c r="B39" s="22"/>
    </row>
    <row r="40" spans="1:14">
      <c r="A40" s="21"/>
      <c r="B40" s="22"/>
    </row>
    <row r="41" spans="1:14">
      <c r="A41" s="21"/>
      <c r="B41" s="22"/>
    </row>
    <row r="42" spans="1:14">
      <c r="A42" s="21"/>
      <c r="B42" s="22"/>
      <c r="M42" s="42"/>
    </row>
    <row r="43" spans="1:14">
      <c r="A43" s="21"/>
      <c r="B43" s="22"/>
      <c r="M43" s="42"/>
    </row>
    <row r="44" spans="1:14">
      <c r="A44" s="21"/>
      <c r="B44" s="22"/>
    </row>
    <row r="45" spans="1:14">
      <c r="A45" s="21"/>
      <c r="B45" s="22"/>
    </row>
    <row r="46" spans="1:14">
      <c r="A46" s="21"/>
      <c r="B46" s="22"/>
    </row>
    <row r="47" spans="1:14">
      <c r="A47" s="21"/>
      <c r="B47" s="22"/>
    </row>
    <row r="48" spans="1:14">
      <c r="A48" s="21"/>
      <c r="B48" s="22"/>
    </row>
    <row r="49" spans="1:2">
      <c r="A49" s="21"/>
      <c r="B49" s="22"/>
    </row>
    <row r="50" spans="1:2">
      <c r="A50" s="21"/>
      <c r="B50" s="22"/>
    </row>
    <row r="51" spans="1:2">
      <c r="A51" s="21"/>
      <c r="B51" s="22"/>
    </row>
    <row r="52" spans="1:2">
      <c r="A52" s="21"/>
      <c r="B52" s="22"/>
    </row>
    <row r="53" spans="1:2">
      <c r="A53" s="21"/>
      <c r="B53" s="22"/>
    </row>
    <row r="54" spans="1:2">
      <c r="A54" s="21"/>
      <c r="B54" s="22"/>
    </row>
    <row r="55" spans="1:2">
      <c r="A55" s="21"/>
      <c r="B55" s="22"/>
    </row>
    <row r="56" spans="1:2">
      <c r="A56" s="21"/>
      <c r="B56" s="22"/>
    </row>
    <row r="57" spans="1:2">
      <c r="A57" s="21"/>
      <c r="B57" s="22"/>
    </row>
    <row r="58" spans="1:2">
      <c r="A58" s="21"/>
      <c r="B58" s="22"/>
    </row>
    <row r="59" spans="1:2">
      <c r="A59" s="21"/>
      <c r="B59" s="22"/>
    </row>
    <row r="60" spans="1:2">
      <c r="A60" s="21"/>
      <c r="B60" s="22"/>
    </row>
    <row r="61" spans="1:2">
      <c r="A61" s="21"/>
      <c r="B61" s="22"/>
    </row>
    <row r="62" spans="1:2">
      <c r="A62" s="21"/>
      <c r="B62" s="22"/>
    </row>
    <row r="63" spans="1:2">
      <c r="A63" s="21"/>
      <c r="B63" s="22"/>
    </row>
    <row r="64" spans="1:2">
      <c r="A64" s="21"/>
      <c r="B64" s="22"/>
    </row>
    <row r="65" spans="1:2">
      <c r="A65" s="21"/>
      <c r="B65" s="22"/>
    </row>
    <row r="66" spans="1:2">
      <c r="A66" s="21"/>
      <c r="B66" s="22"/>
    </row>
    <row r="67" spans="1:2">
      <c r="A67" s="21"/>
      <c r="B67" s="22"/>
    </row>
    <row r="68" spans="1:2">
      <c r="A68" s="21"/>
      <c r="B68" s="22"/>
    </row>
    <row r="69" spans="1:2">
      <c r="A69" s="21"/>
      <c r="B69" s="22"/>
    </row>
    <row r="70" spans="1:2">
      <c r="A70" s="21"/>
      <c r="B70" s="22"/>
    </row>
    <row r="71" spans="1:2">
      <c r="A71" s="21"/>
      <c r="B71" s="22"/>
    </row>
    <row r="72" spans="1:2">
      <c r="A72" s="21"/>
      <c r="B72" s="22"/>
    </row>
    <row r="73" spans="1:2">
      <c r="A73" s="21"/>
      <c r="B73" s="22"/>
    </row>
    <row r="74" spans="1:2">
      <c r="A74" s="21"/>
      <c r="B74" s="22"/>
    </row>
    <row r="75" spans="1:2">
      <c r="A75" s="21"/>
      <c r="B75" s="22"/>
    </row>
    <row r="76" spans="1:2">
      <c r="A76" s="21"/>
      <c r="B76" s="22"/>
    </row>
    <row r="77" spans="1:2">
      <c r="A77" s="21"/>
      <c r="B77" s="22"/>
    </row>
    <row r="78" spans="1:2">
      <c r="A78" s="21"/>
      <c r="B78" s="22"/>
    </row>
    <row r="79" spans="1:2">
      <c r="A79" s="21"/>
      <c r="B79" s="22"/>
    </row>
    <row r="80" spans="1:2">
      <c r="A80" s="21"/>
      <c r="B80" s="22"/>
    </row>
    <row r="81" spans="1:2">
      <c r="A81" s="21"/>
      <c r="B81" s="22"/>
    </row>
    <row r="82" spans="1:2">
      <c r="A82" s="21"/>
      <c r="B82" s="22"/>
    </row>
    <row r="83" spans="1:2">
      <c r="A83" s="21"/>
      <c r="B83" s="22"/>
    </row>
    <row r="84" spans="1:2">
      <c r="A84" s="21"/>
      <c r="B84" s="22"/>
    </row>
    <row r="85" spans="1:2">
      <c r="A85" s="21"/>
      <c r="B85" s="22"/>
    </row>
    <row r="86" spans="1:2">
      <c r="A86" s="21"/>
      <c r="B86" s="22"/>
    </row>
    <row r="87" spans="1:2">
      <c r="A87" s="21"/>
      <c r="B87" s="22"/>
    </row>
    <row r="88" spans="1:2">
      <c r="A88" s="21"/>
      <c r="B88" s="22"/>
    </row>
    <row r="89" spans="1:2">
      <c r="A89" s="21"/>
      <c r="B89" s="22"/>
    </row>
    <row r="90" spans="1:2">
      <c r="A90" s="21"/>
      <c r="B90" s="22"/>
    </row>
    <row r="91" spans="1:2">
      <c r="A91" s="21"/>
      <c r="B91" s="22"/>
    </row>
    <row r="92" spans="1:2">
      <c r="A92" s="21"/>
      <c r="B92" s="22"/>
    </row>
    <row r="93" spans="1:2">
      <c r="A93" s="21"/>
      <c r="B93" s="22"/>
    </row>
    <row r="94" spans="1:2">
      <c r="A94" s="21"/>
      <c r="B94" s="22"/>
    </row>
    <row r="95" spans="1:2">
      <c r="A95" s="21"/>
      <c r="B95" s="22"/>
    </row>
    <row r="96" spans="1:2">
      <c r="A96" s="21"/>
      <c r="B96" s="22"/>
    </row>
    <row r="97" spans="1:2">
      <c r="A97" s="21"/>
      <c r="B97" s="22"/>
    </row>
    <row r="98" spans="1:2">
      <c r="A98" s="21"/>
      <c r="B98" s="22"/>
    </row>
    <row r="99" spans="1:2">
      <c r="A99" s="21"/>
      <c r="B99" s="22"/>
    </row>
  </sheetData>
  <mergeCells count="1">
    <mergeCell ref="E1:F1"/>
  </mergeCells>
  <phoneticPr fontId="2"/>
  <conditionalFormatting sqref="K2:K38">
    <cfRule type="cellIs" dxfId="1" priority="13" operator="equal">
      <formula>"sell"</formula>
    </cfRule>
    <cfRule type="cellIs" dxfId="0" priority="14" operator="equal">
      <formula>"buy"</formula>
    </cfRule>
  </conditionalFormatting>
  <dataValidations count="1">
    <dataValidation type="list" allowBlank="1" showInputMessage="1" showErrorMessage="1" sqref="K2:K38">
      <formula1>"buy,sell"</formula1>
    </dataValidation>
  </dataValidations>
  <hyperlinks>
    <hyperlink ref="B1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通貨換算表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akira4854659@icloud.com</dc:creator>
  <cp:lastModifiedBy>akira4854659@icloud.com</cp:lastModifiedBy>
  <dcterms:created xsi:type="dcterms:W3CDTF">2020-01-12T21:48:59Z</dcterms:created>
  <dcterms:modified xsi:type="dcterms:W3CDTF">2020-01-12T22:45:34Z</dcterms:modified>
</cp:coreProperties>
</file>